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20895" windowHeight="3465"/>
  </bookViews>
  <sheets>
    <sheet name="Welkom" sheetId="2" r:id="rId1"/>
    <sheet name="Vlees" sheetId="1" r:id="rId2"/>
  </sheets>
  <definedNames>
    <definedName name="bezorgen">Welkom!$C$81:$C$82</definedName>
  </definedNames>
  <calcPr calcId="144525"/>
</workbook>
</file>

<file path=xl/calcChain.xml><?xml version="1.0" encoding="utf-8"?>
<calcChain xmlns="http://schemas.openxmlformats.org/spreadsheetml/2006/main">
  <c r="T45" i="1" l="1"/>
  <c r="T46" i="1"/>
  <c r="T47" i="1"/>
  <c r="T4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14" i="1"/>
  <c r="R48" i="1"/>
  <c r="R36" i="1"/>
  <c r="H48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14" i="1"/>
  <c r="J48" i="1" l="1"/>
  <c r="T48" i="1"/>
  <c r="T36" i="1"/>
  <c r="G28" i="2"/>
  <c r="G31" i="2" l="1"/>
</calcChain>
</file>

<file path=xl/sharedStrings.xml><?xml version="1.0" encoding="utf-8"?>
<sst xmlns="http://schemas.openxmlformats.org/spreadsheetml/2006/main" count="92" uniqueCount="84">
  <si>
    <t>Varkenshaas</t>
  </si>
  <si>
    <t>Naam:</t>
  </si>
  <si>
    <t>Adres:</t>
  </si>
  <si>
    <t>Telefoonnummer:</t>
  </si>
  <si>
    <t>Schouder karbonade</t>
  </si>
  <si>
    <t>Rib karbonade</t>
  </si>
  <si>
    <t>Haas karbonade</t>
  </si>
  <si>
    <t>Filet-lappen-rollade</t>
  </si>
  <si>
    <t>Fricandeau-rollade</t>
  </si>
  <si>
    <t>Schnitzels ongep</t>
  </si>
  <si>
    <t>Magere varkenslappen</t>
  </si>
  <si>
    <t xml:space="preserve">Worst h.o.h </t>
  </si>
  <si>
    <t xml:space="preserve">Gehakt h.o.h </t>
  </si>
  <si>
    <t>Speklappen met zwoerd</t>
  </si>
  <si>
    <t>Varkenspoulet-nasivlees</t>
  </si>
  <si>
    <t>Varkenshiel</t>
  </si>
  <si>
    <t>Platte rib</t>
  </si>
  <si>
    <t>Hamschijf</t>
  </si>
  <si>
    <t>Verse spare-ribs</t>
  </si>
  <si>
    <t>Vleesribben</t>
  </si>
  <si>
    <t>Hamlappen mager</t>
  </si>
  <si>
    <t>Hamlappen met zwoerd</t>
  </si>
  <si>
    <t>Shoarma</t>
  </si>
  <si>
    <t>Gyros en varkensstroganoff</t>
  </si>
  <si>
    <t>Reepjesvlees-naturel</t>
  </si>
  <si>
    <t>Blinde- en slavinken</t>
  </si>
  <si>
    <t>Gevulde filetlapjes</t>
  </si>
  <si>
    <t>Gep.schnitzels</t>
  </si>
  <si>
    <t>Zigeuner schnitzels</t>
  </si>
  <si>
    <t xml:space="preserve">Varkens oesters </t>
  </si>
  <si>
    <t>Gehaktballen</t>
  </si>
  <si>
    <t>Schouderkarbonade zonder been</t>
  </si>
  <si>
    <t>Cordon bleu</t>
  </si>
  <si>
    <t>Varkenslever</t>
  </si>
  <si>
    <t>Zeeuwsspek</t>
  </si>
  <si>
    <t>Grillworst</t>
  </si>
  <si>
    <t>Beenhammetjes</t>
  </si>
  <si>
    <t>Biefstuk</t>
  </si>
  <si>
    <t>Kogelbiefstuk</t>
  </si>
  <si>
    <t>Rosbief</t>
  </si>
  <si>
    <t>Baklappen</t>
  </si>
  <si>
    <t>Runderhaas</t>
  </si>
  <si>
    <t>Fijne riblappen</t>
  </si>
  <si>
    <t xml:space="preserve">Hachee vlees grof/fijn </t>
  </si>
  <si>
    <t>Sucadelappen</t>
  </si>
  <si>
    <t>Lendelappen of stuk</t>
  </si>
  <si>
    <t>Stooflappen</t>
  </si>
  <si>
    <t>Rundergehakt</t>
  </si>
  <si>
    <t>Tartaar</t>
  </si>
  <si>
    <t>Ossenstaart</t>
  </si>
  <si>
    <t>T`Bone steak</t>
  </si>
  <si>
    <t>Runderbraadworst</t>
  </si>
  <si>
    <t>Rib-eye</t>
  </si>
  <si>
    <t>Rundertong</t>
  </si>
  <si>
    <t>Runderschnitzels gep-ongep</t>
  </si>
  <si>
    <t>Rundervink</t>
  </si>
  <si>
    <t>Boeren goulash</t>
  </si>
  <si>
    <t>Runderrollade</t>
  </si>
  <si>
    <t>Entrecôte</t>
  </si>
  <si>
    <t>Kipfilet</t>
  </si>
  <si>
    <t>Kuikenbouten</t>
  </si>
  <si>
    <t>Drumsticks</t>
  </si>
  <si>
    <t>Kipreepjes gemarineerd</t>
  </si>
  <si>
    <t>Varken</t>
  </si>
  <si>
    <t>Rund</t>
  </si>
  <si>
    <t>Kip</t>
  </si>
  <si>
    <t>aantal porties</t>
  </si>
  <si>
    <t>totaal</t>
  </si>
  <si>
    <t>Totaal varken</t>
  </si>
  <si>
    <t>Totaal kip</t>
  </si>
  <si>
    <t>Totaal rund</t>
  </si>
  <si>
    <t>Wijze van levering:</t>
  </si>
  <si>
    <t>afhalen</t>
  </si>
  <si>
    <t>bezorgen</t>
  </si>
  <si>
    <t>Totaalbedrag</t>
  </si>
  <si>
    <t>Uw bestelling</t>
  </si>
  <si>
    <t>Vul Uw gegevens in:</t>
  </si>
  <si>
    <t>per portie (min.100gr.)</t>
  </si>
  <si>
    <t xml:space="preserve">Telefoon: 123-4567891 - Adres: Heemstraweg 212  4321AX  Gouda </t>
  </si>
  <si>
    <r>
      <t xml:space="preserve">Voor bezorgen rekenen wij </t>
    </r>
    <r>
      <rPr>
        <sz val="11"/>
        <color theme="1"/>
        <rFont val="Helvetica"/>
        <family val="2"/>
      </rPr>
      <t xml:space="preserve">€ </t>
    </r>
    <r>
      <rPr>
        <sz val="11"/>
        <color theme="1"/>
        <rFont val="Arial"/>
        <family val="2"/>
      </rPr>
      <t>5,- extra</t>
    </r>
  </si>
  <si>
    <t>Bestel nu al uw vlees online!</t>
  </si>
  <si>
    <t>Maak uw keuze uit de bestellijst</t>
  </si>
  <si>
    <t>Plaats:</t>
  </si>
  <si>
    <t>Datum (dd-mm-jjj)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</si>
</sst>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€&quot;\ * #,##0.00_-;_-&quot;€&quot;\ * #,##0.00\-;_-&quot;€&quot;\ * &quot;-&quot;??_-;_-@_-"/>
    <numFmt numFmtId="165" formatCode="[$€-413]\ #,##0.00_-;[Red][$€-413]\ #,##0.00\-"/>
    <numFmt numFmtId="166" formatCode="[$€-413]\ #,##0.00_-"/>
    <numFmt numFmtId="167" formatCode="_-&quot;fl&quot;\ * #,##0.00_-;_-&quot;fl&quot;\ * #,##0.00\-;_-&quot;fl&quot;\ * &quot;-&quot;??_-;_-@_-"/>
    <numFmt numFmtId="168" formatCode="&quot;€&quot;\ #,##0.00_-"/>
    <numFmt numFmtId="169" formatCode="[$€-2]\ #,##0.00_-"/>
  </numFmts>
  <fonts count="17" x14ac:knownFonts="1">
    <font>
      <sz val="10"/>
      <color theme="1"/>
      <name val="Helvetica"/>
      <family val="2"/>
    </font>
    <font>
      <sz val="10"/>
      <color theme="1"/>
      <name val="Arial"/>
      <family val="2"/>
    </font>
    <font>
      <sz val="10"/>
      <color theme="1"/>
      <name val="Helvetica"/>
      <family val="2"/>
    </font>
    <font>
      <b/>
      <sz val="10"/>
      <color theme="1"/>
      <name val="Helvetic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sz val="9"/>
      <color theme="0"/>
      <name val="Helvetica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i/>
      <sz val="12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Helvetica"/>
      <family val="2"/>
    </font>
    <font>
      <b/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168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9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166" fontId="4" fillId="0" borderId="0" xfId="0" applyNumberFormat="1" applyFont="1" applyFill="1" applyAlignment="1">
      <alignment vertical="center"/>
    </xf>
    <xf numFmtId="166" fontId="3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7" fontId="4" fillId="0" borderId="0" xfId="1" applyNumberFormat="1" applyFont="1" applyFill="1" applyAlignment="1">
      <alignment vertical="center"/>
    </xf>
    <xf numFmtId="169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166" fontId="4" fillId="0" borderId="0" xfId="0" applyNumberFormat="1" applyFont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166" fontId="7" fillId="3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7" fillId="3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0" fillId="4" borderId="4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left" vertical="center"/>
    </xf>
    <xf numFmtId="0" fontId="0" fillId="4" borderId="6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168" fontId="16" fillId="0" borderId="0" xfId="0" applyNumberFormat="1" applyFont="1" applyAlignment="1">
      <alignment horizontal="left" vertical="center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8</xdr:row>
      <xdr:rowOff>28575</xdr:rowOff>
    </xdr:from>
    <xdr:to>
      <xdr:col>4</xdr:col>
      <xdr:colOff>278133</xdr:colOff>
      <xdr:row>12</xdr:row>
      <xdr:rowOff>28577</xdr:rowOff>
    </xdr:to>
    <xdr:pic>
      <xdr:nvPicPr>
        <xdr:cNvPr id="4" name="Afbeelding 3" descr="vark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552575"/>
          <a:ext cx="1554483" cy="762002"/>
        </a:xfrm>
        <a:prstGeom prst="rect">
          <a:avLst/>
        </a:prstGeom>
      </xdr:spPr>
    </xdr:pic>
    <xdr:clientData/>
  </xdr:twoCellAnchor>
  <xdr:twoCellAnchor editAs="oneCell">
    <xdr:from>
      <xdr:col>11</xdr:col>
      <xdr:colOff>495300</xdr:colOff>
      <xdr:row>6</xdr:row>
      <xdr:rowOff>0</xdr:rowOff>
    </xdr:from>
    <xdr:to>
      <xdr:col>14</xdr:col>
      <xdr:colOff>318519</xdr:colOff>
      <xdr:row>12</xdr:row>
      <xdr:rowOff>27434</xdr:rowOff>
    </xdr:to>
    <xdr:pic>
      <xdr:nvPicPr>
        <xdr:cNvPr id="5" name="Afbeelding 4" descr="ko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81675" y="952500"/>
          <a:ext cx="1652019" cy="1170434"/>
        </a:xfrm>
        <a:prstGeom prst="rect">
          <a:avLst/>
        </a:prstGeom>
      </xdr:spPr>
    </xdr:pic>
    <xdr:clientData/>
  </xdr:twoCellAnchor>
  <xdr:twoCellAnchor editAs="oneCell">
    <xdr:from>
      <xdr:col>11</xdr:col>
      <xdr:colOff>485775</xdr:colOff>
      <xdr:row>37</xdr:row>
      <xdr:rowOff>85725</xdr:rowOff>
    </xdr:from>
    <xdr:to>
      <xdr:col>13</xdr:col>
      <xdr:colOff>144401</xdr:colOff>
      <xdr:row>42</xdr:row>
      <xdr:rowOff>4955</xdr:rowOff>
    </xdr:to>
    <xdr:pic>
      <xdr:nvPicPr>
        <xdr:cNvPr id="6" name="Afbeelding 5" descr="kip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38850" y="7134225"/>
          <a:ext cx="877826" cy="871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82"/>
  <sheetViews>
    <sheetView showGridLines="0" tabSelected="1" workbookViewId="0">
      <selection activeCell="G31" sqref="G31"/>
    </sheetView>
  </sheetViews>
  <sheetFormatPr defaultRowHeight="12.75" x14ac:dyDescent="0.2"/>
  <cols>
    <col min="1" max="1" width="2.140625" style="1" customWidth="1"/>
    <col min="2" max="6" width="9.140625" style="1"/>
    <col min="7" max="7" width="13" style="1" customWidth="1"/>
    <col min="8" max="16384" width="9.140625" style="1"/>
  </cols>
  <sheetData>
    <row r="4" spans="1:12" ht="14.25" customHeight="1" x14ac:dyDescent="0.2"/>
    <row r="5" spans="1:12" ht="18.75" customHeight="1" x14ac:dyDescent="0.2">
      <c r="B5" s="39" t="s">
        <v>78</v>
      </c>
    </row>
    <row r="7" spans="1:12" ht="5.25" customHeight="1" x14ac:dyDescent="0.2"/>
    <row r="8" spans="1:12" ht="25.5" x14ac:dyDescent="0.2">
      <c r="A8" s="6"/>
      <c r="B8" s="12" t="s">
        <v>80</v>
      </c>
      <c r="C8" s="6"/>
      <c r="D8" s="6"/>
      <c r="E8" s="6"/>
      <c r="F8" s="6"/>
      <c r="G8" s="6"/>
      <c r="H8" s="6"/>
      <c r="I8" s="6"/>
      <c r="J8" s="6"/>
      <c r="K8" s="6"/>
    </row>
    <row r="9" spans="1:12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2" ht="14.25" x14ac:dyDescent="0.2">
      <c r="A10" s="6"/>
      <c r="B10" s="8" t="s">
        <v>76</v>
      </c>
      <c r="C10" s="6"/>
      <c r="D10" s="6"/>
      <c r="E10" s="6"/>
      <c r="F10" s="6"/>
      <c r="G10" s="6"/>
      <c r="H10" s="6"/>
      <c r="I10" s="6"/>
      <c r="J10" s="6"/>
      <c r="K10" s="6"/>
      <c r="L10" s="4"/>
    </row>
    <row r="11" spans="1:12" ht="6.75" customHeight="1" x14ac:dyDescent="0.2">
      <c r="A11" s="6"/>
      <c r="B11" s="7"/>
      <c r="C11" s="6"/>
      <c r="D11" s="6"/>
      <c r="E11" s="6"/>
      <c r="F11" s="6"/>
      <c r="G11" s="6"/>
      <c r="H11" s="6"/>
      <c r="I11" s="6"/>
      <c r="J11" s="6"/>
      <c r="K11" s="6"/>
      <c r="L11" s="4"/>
    </row>
    <row r="12" spans="1:12" ht="15.95" customHeight="1" x14ac:dyDescent="0.2">
      <c r="A12" s="6"/>
      <c r="B12" s="13" t="s">
        <v>1</v>
      </c>
      <c r="C12" s="6"/>
      <c r="D12" s="48"/>
      <c r="E12" s="49"/>
      <c r="F12" s="49"/>
      <c r="G12" s="49"/>
      <c r="H12" s="49"/>
      <c r="I12" s="49"/>
      <c r="J12" s="50"/>
      <c r="K12" s="47"/>
    </row>
    <row r="13" spans="1:12" ht="5.0999999999999996" customHeight="1" x14ac:dyDescent="0.2">
      <c r="A13" s="6"/>
    </row>
    <row r="14" spans="1:12" ht="15.95" customHeight="1" x14ac:dyDescent="0.2">
      <c r="A14" s="6"/>
      <c r="B14" s="13" t="s">
        <v>2</v>
      </c>
      <c r="C14" s="6"/>
      <c r="D14" s="48"/>
      <c r="E14" s="49"/>
      <c r="F14" s="49"/>
      <c r="G14" s="49"/>
      <c r="H14" s="49"/>
      <c r="I14" s="49"/>
      <c r="J14" s="50"/>
      <c r="K14" s="47"/>
    </row>
    <row r="15" spans="1:12" ht="5.0999999999999996" customHeight="1" x14ac:dyDescent="0.2">
      <c r="A15" s="6"/>
    </row>
    <row r="16" spans="1:12" ht="15.95" customHeight="1" x14ac:dyDescent="0.2">
      <c r="A16" s="6"/>
      <c r="B16" s="13" t="s">
        <v>82</v>
      </c>
      <c r="C16" s="6"/>
      <c r="D16" s="48"/>
      <c r="E16" s="49"/>
      <c r="F16" s="49"/>
      <c r="G16" s="49"/>
      <c r="H16" s="49"/>
      <c r="I16" s="49"/>
      <c r="J16" s="50"/>
      <c r="K16" s="47"/>
    </row>
    <row r="17" spans="1:11" ht="5.0999999999999996" customHeight="1" x14ac:dyDescent="0.2"/>
    <row r="18" spans="1:11" ht="15.95" customHeight="1" x14ac:dyDescent="0.2">
      <c r="A18" s="6"/>
      <c r="B18" s="13" t="s">
        <v>3</v>
      </c>
      <c r="C18" s="6"/>
      <c r="D18" s="48"/>
      <c r="E18" s="49"/>
      <c r="F18" s="49"/>
      <c r="G18" s="49"/>
      <c r="H18" s="49"/>
      <c r="I18" s="49"/>
      <c r="J18" s="50"/>
      <c r="K18" s="47"/>
    </row>
    <row r="19" spans="1:11" ht="15.95" customHeight="1" x14ac:dyDescent="0.2">
      <c r="A19" s="6"/>
      <c r="B19" s="13"/>
      <c r="C19" s="6"/>
      <c r="D19" s="14"/>
      <c r="E19" s="14"/>
      <c r="F19" s="14"/>
      <c r="G19" s="14"/>
      <c r="H19" s="14"/>
      <c r="I19" s="14"/>
      <c r="J19" s="14"/>
      <c r="K19" s="6"/>
    </row>
    <row r="20" spans="1:11" ht="15.95" customHeight="1" x14ac:dyDescent="0.2">
      <c r="A20" s="6"/>
      <c r="B20" s="13"/>
      <c r="C20" s="6"/>
      <c r="D20" s="14"/>
      <c r="E20" s="14"/>
      <c r="F20" s="14"/>
      <c r="G20" s="14"/>
      <c r="H20" s="14"/>
      <c r="I20" s="14"/>
      <c r="J20" s="14"/>
      <c r="K20" s="6"/>
    </row>
    <row r="22" spans="1:11" ht="14.25" x14ac:dyDescent="0.2">
      <c r="B22" s="2" t="s">
        <v>81</v>
      </c>
    </row>
    <row r="24" spans="1:11" ht="14.25" x14ac:dyDescent="0.2">
      <c r="B24" s="9" t="s">
        <v>71</v>
      </c>
      <c r="C24" s="5"/>
      <c r="D24" s="5"/>
      <c r="E24" s="5"/>
      <c r="F24" s="5"/>
      <c r="G24" s="51" t="s">
        <v>72</v>
      </c>
      <c r="H24" s="51"/>
    </row>
    <row r="25" spans="1:11" ht="14.25" x14ac:dyDescent="0.2">
      <c r="B25" s="9"/>
      <c r="C25" s="5"/>
      <c r="D25" s="5"/>
      <c r="E25" s="5"/>
    </row>
    <row r="26" spans="1:11" ht="14.25" x14ac:dyDescent="0.2">
      <c r="B26" s="9" t="s">
        <v>83</v>
      </c>
      <c r="C26" s="5"/>
      <c r="D26" s="5"/>
      <c r="E26" s="5"/>
      <c r="G26" s="48"/>
      <c r="H26" s="49"/>
      <c r="I26" s="47"/>
    </row>
    <row r="27" spans="1:11" ht="14.25" x14ac:dyDescent="0.2">
      <c r="B27" s="5"/>
      <c r="C27" s="5"/>
      <c r="D27" s="5"/>
      <c r="E27" s="5"/>
      <c r="F27" s="5"/>
      <c r="G27" s="5"/>
      <c r="H27" s="5"/>
    </row>
    <row r="28" spans="1:11" ht="14.25" x14ac:dyDescent="0.2">
      <c r="B28" s="5" t="s">
        <v>75</v>
      </c>
      <c r="C28" s="5"/>
      <c r="D28" s="5"/>
      <c r="E28" s="5"/>
      <c r="F28" s="5"/>
      <c r="G28" s="52">
        <f>SUM(Vlees!J14:J47,Vlees!T14:T35,Vlees!T44:T47)</f>
        <v>0</v>
      </c>
      <c r="H28" s="5"/>
    </row>
    <row r="29" spans="1:11" ht="14.25" x14ac:dyDescent="0.2">
      <c r="B29" s="5"/>
      <c r="C29" s="5"/>
      <c r="D29" s="5"/>
      <c r="E29" s="5"/>
      <c r="F29" s="5"/>
      <c r="G29" s="5"/>
      <c r="H29" s="5"/>
    </row>
    <row r="30" spans="1:11" ht="14.25" x14ac:dyDescent="0.2">
      <c r="B30" s="5" t="s">
        <v>79</v>
      </c>
      <c r="C30" s="5"/>
      <c r="D30" s="5"/>
      <c r="E30" s="5"/>
      <c r="F30" s="5"/>
      <c r="G30" s="5"/>
      <c r="H30" s="5"/>
    </row>
    <row r="31" spans="1:11" ht="14.25" x14ac:dyDescent="0.2">
      <c r="B31" s="11" t="s">
        <v>74</v>
      </c>
      <c r="C31" s="5"/>
      <c r="D31" s="5"/>
      <c r="E31" s="5"/>
      <c r="F31" s="5"/>
      <c r="G31" s="52">
        <f>IF(G28=0,0,IF(G24="bezorgen",G28+5,G28))</f>
        <v>0</v>
      </c>
      <c r="H31" s="5"/>
    </row>
    <row r="32" spans="1:11" ht="14.25" x14ac:dyDescent="0.2">
      <c r="B32" s="11"/>
      <c r="C32" s="5"/>
      <c r="D32" s="5"/>
      <c r="E32" s="5"/>
      <c r="F32" s="5"/>
      <c r="G32" s="10"/>
      <c r="H32" s="5"/>
    </row>
    <row r="34" spans="2:11" x14ac:dyDescent="0.2">
      <c r="B34" s="42"/>
      <c r="C34" s="42"/>
      <c r="D34" s="42"/>
      <c r="E34" s="42"/>
      <c r="F34" s="42"/>
      <c r="G34" s="42"/>
      <c r="H34" s="42"/>
      <c r="I34" s="42"/>
      <c r="J34" s="42"/>
      <c r="K34" s="42"/>
    </row>
    <row r="35" spans="2:11" x14ac:dyDescent="0.2">
      <c r="B35" s="42"/>
      <c r="C35" s="42"/>
      <c r="D35" s="42"/>
      <c r="E35" s="42"/>
      <c r="F35" s="42"/>
      <c r="G35" s="42"/>
      <c r="H35" s="42"/>
      <c r="I35" s="42"/>
      <c r="J35" s="42"/>
      <c r="K35" s="42"/>
    </row>
    <row r="81" spans="3:3" hidden="1" x14ac:dyDescent="0.2">
      <c r="C81" s="1" t="s">
        <v>73</v>
      </c>
    </row>
    <row r="82" spans="3:3" hidden="1" x14ac:dyDescent="0.2">
      <c r="C82" s="1" t="s">
        <v>72</v>
      </c>
    </row>
  </sheetData>
  <mergeCells count="8">
    <mergeCell ref="G24:H24"/>
    <mergeCell ref="B34:K34"/>
    <mergeCell ref="B35:K35"/>
    <mergeCell ref="D12:J12"/>
    <mergeCell ref="D14:J14"/>
    <mergeCell ref="D16:J16"/>
    <mergeCell ref="D18:J18"/>
    <mergeCell ref="G26:H26"/>
  </mergeCells>
  <dataValidations count="1">
    <dataValidation type="list" allowBlank="1" showInputMessage="1" showErrorMessage="1" sqref="G24:H24">
      <formula1>bezorgen</formula1>
    </dataValidation>
  </dataValidations>
  <pageMargins left="0.7" right="0.7" top="0.75" bottom="0.75" header="0.3" footer="0.3"/>
  <pageSetup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9"/>
  <sheetViews>
    <sheetView showGridLines="0" workbookViewId="0">
      <selection activeCell="H14" sqref="H14"/>
    </sheetView>
  </sheetViews>
  <sheetFormatPr defaultRowHeight="12.75" x14ac:dyDescent="0.2"/>
  <cols>
    <col min="1" max="1" width="1.85546875" style="1" customWidth="1"/>
    <col min="2" max="2" width="5.28515625" style="1" customWidth="1"/>
    <col min="3" max="5" width="9.140625" style="1"/>
    <col min="6" max="6" width="10.140625" style="1" bestFit="1" customWidth="1"/>
    <col min="7" max="7" width="3.7109375" style="1" customWidth="1"/>
    <col min="8" max="8" width="11.85546875" style="1" bestFit="1" customWidth="1"/>
    <col min="9" max="9" width="3.7109375" style="1" customWidth="1"/>
    <col min="10" max="10" width="10.140625" style="3" bestFit="1" customWidth="1"/>
    <col min="11" max="11" width="9.140625" style="15"/>
    <col min="12" max="15" width="9.140625" style="1"/>
    <col min="16" max="16" width="10.140625" style="1" bestFit="1" customWidth="1"/>
    <col min="17" max="17" width="3.7109375" style="1" customWidth="1"/>
    <col min="18" max="18" width="11.7109375" style="1" customWidth="1"/>
    <col min="19" max="19" width="3.7109375" style="1" customWidth="1"/>
    <col min="20" max="20" width="10.140625" style="1" bestFit="1" customWidth="1"/>
    <col min="21" max="16384" width="9.140625" style="1"/>
  </cols>
  <sheetData>
    <row r="1" spans="2:20" ht="15" customHeight="1" x14ac:dyDescent="0.2">
      <c r="B1" s="15"/>
      <c r="C1" s="15"/>
      <c r="D1" s="15"/>
      <c r="E1" s="15"/>
      <c r="F1" s="15"/>
      <c r="G1" s="15"/>
      <c r="H1" s="15"/>
      <c r="I1" s="15"/>
      <c r="J1" s="16"/>
      <c r="L1" s="15"/>
      <c r="M1" s="15"/>
      <c r="N1" s="15"/>
      <c r="O1" s="15"/>
      <c r="P1" s="15"/>
      <c r="Q1" s="15"/>
      <c r="R1" s="15"/>
    </row>
    <row r="2" spans="2:20" ht="15" customHeight="1" x14ac:dyDescent="0.2">
      <c r="B2" s="15"/>
      <c r="C2" s="15"/>
      <c r="D2" s="15"/>
      <c r="E2" s="15"/>
      <c r="F2" s="15"/>
      <c r="G2" s="15"/>
      <c r="H2" s="15"/>
      <c r="I2" s="15"/>
      <c r="J2" s="16"/>
      <c r="L2" s="15"/>
      <c r="M2" s="15"/>
      <c r="N2" s="15"/>
      <c r="O2" s="15"/>
      <c r="P2" s="15"/>
      <c r="Q2" s="15"/>
      <c r="R2" s="15"/>
    </row>
    <row r="3" spans="2:20" ht="15" customHeight="1" x14ac:dyDescent="0.2">
      <c r="B3" s="15"/>
      <c r="C3" s="15"/>
      <c r="D3" s="15"/>
      <c r="E3" s="15"/>
      <c r="F3" s="15"/>
      <c r="G3" s="15"/>
      <c r="H3" s="15"/>
      <c r="I3" s="15"/>
      <c r="J3" s="16"/>
      <c r="L3" s="15"/>
      <c r="M3" s="15"/>
      <c r="N3" s="15"/>
      <c r="O3" s="15"/>
      <c r="P3" s="15"/>
      <c r="Q3" s="15"/>
      <c r="R3" s="15"/>
    </row>
    <row r="4" spans="2:20" ht="9" customHeight="1" x14ac:dyDescent="0.2">
      <c r="B4" s="15"/>
      <c r="C4" s="15"/>
      <c r="D4" s="15"/>
      <c r="E4" s="15"/>
      <c r="F4" s="15"/>
      <c r="G4" s="15"/>
      <c r="H4" s="15"/>
      <c r="I4" s="15"/>
      <c r="J4" s="16"/>
      <c r="L4" s="15"/>
      <c r="M4" s="15"/>
      <c r="N4" s="15"/>
      <c r="O4" s="15"/>
      <c r="P4" s="15"/>
      <c r="Q4" s="15"/>
      <c r="R4" s="15"/>
    </row>
    <row r="5" spans="2:20" ht="15" customHeight="1" x14ac:dyDescent="0.2">
      <c r="B5" s="39" t="s">
        <v>78</v>
      </c>
      <c r="C5" s="15"/>
      <c r="D5" s="15"/>
      <c r="E5" s="15"/>
      <c r="F5" s="15"/>
      <c r="G5" s="15"/>
      <c r="H5" s="15"/>
      <c r="I5" s="15"/>
      <c r="J5" s="16"/>
      <c r="L5" s="15"/>
      <c r="M5" s="15"/>
      <c r="N5" s="15"/>
      <c r="O5" s="15"/>
      <c r="P5" s="15"/>
      <c r="Q5" s="15"/>
      <c r="R5" s="15"/>
    </row>
    <row r="6" spans="2:20" ht="15" customHeight="1" x14ac:dyDescent="0.2">
      <c r="B6" s="15"/>
      <c r="C6" s="15"/>
      <c r="D6" s="15"/>
      <c r="E6" s="15"/>
      <c r="F6" s="15"/>
      <c r="G6" s="15"/>
      <c r="H6" s="15"/>
      <c r="I6" s="15"/>
      <c r="J6" s="16"/>
      <c r="L6" s="15"/>
      <c r="M6" s="15"/>
      <c r="N6" s="15"/>
      <c r="O6" s="15"/>
      <c r="P6" s="15"/>
      <c r="Q6" s="15"/>
      <c r="R6" s="15"/>
    </row>
    <row r="7" spans="2:20" ht="15" customHeight="1" x14ac:dyDescent="0.2">
      <c r="B7" s="15"/>
      <c r="C7" s="15"/>
      <c r="D7" s="15"/>
      <c r="E7" s="15"/>
      <c r="F7" s="15"/>
      <c r="G7" s="15"/>
      <c r="H7" s="15"/>
      <c r="I7" s="15"/>
      <c r="J7" s="16"/>
      <c r="L7" s="15"/>
      <c r="M7" s="15"/>
      <c r="N7" s="15"/>
      <c r="O7" s="15"/>
      <c r="P7" s="15"/>
      <c r="Q7" s="15"/>
      <c r="R7" s="15"/>
    </row>
    <row r="8" spans="2:20" ht="15" customHeight="1" x14ac:dyDescent="0.2">
      <c r="B8" s="15"/>
      <c r="C8" s="15"/>
      <c r="D8" s="15"/>
      <c r="E8" s="15"/>
      <c r="F8" s="15"/>
      <c r="G8" s="15"/>
      <c r="H8" s="15"/>
      <c r="I8" s="15"/>
      <c r="J8" s="16"/>
      <c r="L8" s="15"/>
      <c r="M8" s="15"/>
      <c r="N8" s="15"/>
      <c r="O8" s="15"/>
      <c r="P8" s="15"/>
      <c r="Q8" s="15"/>
      <c r="R8" s="15"/>
    </row>
    <row r="9" spans="2:20" ht="15" customHeight="1" x14ac:dyDescent="0.2">
      <c r="B9" s="15"/>
      <c r="C9" s="15"/>
      <c r="D9" s="15"/>
      <c r="E9" s="15"/>
      <c r="F9" s="15"/>
      <c r="G9" s="15"/>
      <c r="H9" s="15"/>
      <c r="I9" s="15"/>
      <c r="J9" s="16"/>
      <c r="L9" s="15"/>
      <c r="M9" s="15"/>
      <c r="N9" s="15"/>
      <c r="O9" s="15"/>
      <c r="P9" s="15"/>
      <c r="Q9" s="15"/>
      <c r="R9" s="15"/>
    </row>
    <row r="10" spans="2:20" ht="15" customHeight="1" x14ac:dyDescent="0.2">
      <c r="B10" s="15"/>
      <c r="C10" s="15"/>
      <c r="D10" s="15"/>
      <c r="E10" s="15"/>
      <c r="F10" s="15"/>
      <c r="G10" s="15"/>
      <c r="H10" s="15"/>
      <c r="I10" s="15"/>
      <c r="J10" s="16"/>
      <c r="L10" s="15"/>
      <c r="M10" s="15"/>
      <c r="N10" s="15"/>
      <c r="O10" s="15"/>
      <c r="P10" s="15"/>
      <c r="Q10" s="15"/>
      <c r="R10" s="15"/>
    </row>
    <row r="11" spans="2:20" ht="15" customHeight="1" x14ac:dyDescent="0.2">
      <c r="B11" s="15"/>
      <c r="C11" s="15"/>
      <c r="D11" s="15"/>
      <c r="E11" s="15"/>
      <c r="F11" s="15"/>
      <c r="G11" s="15"/>
      <c r="H11" s="15"/>
      <c r="I11" s="15"/>
      <c r="J11" s="16"/>
      <c r="L11" s="15"/>
      <c r="M11" s="15"/>
      <c r="N11" s="15"/>
      <c r="O11" s="15"/>
      <c r="P11" s="15"/>
      <c r="Q11" s="15"/>
      <c r="R11" s="15"/>
    </row>
    <row r="12" spans="2:20" ht="15" customHeight="1" x14ac:dyDescent="0.2">
      <c r="B12" s="15"/>
      <c r="C12" s="15"/>
      <c r="D12" s="15"/>
      <c r="E12" s="15"/>
      <c r="F12" s="15"/>
      <c r="G12" s="15"/>
      <c r="H12" s="15"/>
      <c r="I12" s="15"/>
      <c r="J12" s="16"/>
      <c r="L12" s="15"/>
      <c r="M12" s="15"/>
      <c r="N12" s="15"/>
      <c r="O12" s="15"/>
      <c r="P12" s="15"/>
      <c r="Q12" s="15"/>
      <c r="R12" s="15"/>
    </row>
    <row r="13" spans="2:20" ht="20.100000000000001" customHeight="1" x14ac:dyDescent="0.2">
      <c r="B13" s="15"/>
      <c r="C13" s="17" t="s">
        <v>63</v>
      </c>
      <c r="D13" s="18"/>
      <c r="E13" s="43" t="s">
        <v>77</v>
      </c>
      <c r="F13" s="43"/>
      <c r="G13" s="19"/>
      <c r="H13" s="45" t="s">
        <v>66</v>
      </c>
      <c r="I13" s="20"/>
      <c r="J13" s="46" t="s">
        <v>67</v>
      </c>
      <c r="L13" s="15"/>
      <c r="M13" s="17" t="s">
        <v>64</v>
      </c>
      <c r="N13" s="18"/>
      <c r="O13" s="43" t="s">
        <v>77</v>
      </c>
      <c r="P13" s="43"/>
      <c r="Q13" s="19"/>
      <c r="R13" s="45" t="s">
        <v>66</v>
      </c>
      <c r="S13" s="20"/>
      <c r="T13" s="46" t="s">
        <v>67</v>
      </c>
    </row>
    <row r="14" spans="2:20" ht="15" customHeight="1" x14ac:dyDescent="0.2">
      <c r="B14" s="15"/>
      <c r="C14" s="21" t="s">
        <v>4</v>
      </c>
      <c r="D14" s="21"/>
      <c r="E14" s="21"/>
      <c r="F14" s="22">
        <v>0.59000000000000008</v>
      </c>
      <c r="G14" s="23"/>
      <c r="H14" s="40"/>
      <c r="I14" s="24"/>
      <c r="J14" s="25" t="str">
        <f>IF(ISBLANK(H14),"",F14*H14)</f>
        <v/>
      </c>
      <c r="K14" s="26"/>
      <c r="L14" s="26"/>
      <c r="M14" s="27" t="s">
        <v>37</v>
      </c>
      <c r="N14" s="27"/>
      <c r="O14" s="27"/>
      <c r="P14" s="22">
        <v>1.59</v>
      </c>
      <c r="Q14" s="28"/>
      <c r="R14" s="40"/>
      <c r="T14" s="29" t="str">
        <f>IF(ISBLANK(R14),"",P14*R14)</f>
        <v/>
      </c>
    </row>
    <row r="15" spans="2:20" ht="15" customHeight="1" x14ac:dyDescent="0.2">
      <c r="B15" s="15"/>
      <c r="C15" s="21" t="s">
        <v>5</v>
      </c>
      <c r="D15" s="21"/>
      <c r="E15" s="21"/>
      <c r="F15" s="22">
        <v>0.69000000000000006</v>
      </c>
      <c r="G15" s="23"/>
      <c r="H15" s="40"/>
      <c r="I15" s="30"/>
      <c r="J15" s="25" t="str">
        <f t="shared" ref="J15:J47" si="0">IF(ISBLANK(H15),"",F15*H15)</f>
        <v/>
      </c>
      <c r="K15" s="26"/>
      <c r="L15" s="26"/>
      <c r="M15" s="27" t="s">
        <v>38</v>
      </c>
      <c r="N15" s="27"/>
      <c r="O15" s="27"/>
      <c r="P15" s="22">
        <v>1.69</v>
      </c>
      <c r="Q15" s="28"/>
      <c r="R15" s="40"/>
      <c r="T15" s="29" t="str">
        <f t="shared" ref="T15:T35" si="1">IF(ISBLANK(R15),"",P15*R15)</f>
        <v/>
      </c>
    </row>
    <row r="16" spans="2:20" ht="15" customHeight="1" x14ac:dyDescent="0.2">
      <c r="B16" s="15"/>
      <c r="C16" s="21" t="s">
        <v>6</v>
      </c>
      <c r="D16" s="21"/>
      <c r="E16" s="21"/>
      <c r="F16" s="22">
        <v>0.79</v>
      </c>
      <c r="G16" s="23"/>
      <c r="H16" s="40"/>
      <c r="I16" s="30"/>
      <c r="J16" s="25" t="str">
        <f t="shared" si="0"/>
        <v/>
      </c>
      <c r="K16" s="26"/>
      <c r="L16" s="26"/>
      <c r="M16" s="27" t="s">
        <v>39</v>
      </c>
      <c r="N16" s="27"/>
      <c r="O16" s="27"/>
      <c r="P16" s="22">
        <v>1.49</v>
      </c>
      <c r="Q16" s="28"/>
      <c r="R16" s="40"/>
      <c r="T16" s="29" t="str">
        <f t="shared" si="1"/>
        <v/>
      </c>
    </row>
    <row r="17" spans="2:20" ht="15" customHeight="1" x14ac:dyDescent="0.2">
      <c r="B17" s="15"/>
      <c r="C17" s="21" t="s">
        <v>7</v>
      </c>
      <c r="D17" s="21"/>
      <c r="E17" s="21"/>
      <c r="F17" s="22">
        <v>0.89499999999999991</v>
      </c>
      <c r="G17" s="23"/>
      <c r="H17" s="40"/>
      <c r="I17" s="30"/>
      <c r="J17" s="25" t="str">
        <f t="shared" si="0"/>
        <v/>
      </c>
      <c r="K17" s="26"/>
      <c r="L17" s="26"/>
      <c r="M17" s="27" t="s">
        <v>40</v>
      </c>
      <c r="N17" s="27"/>
      <c r="O17" s="31"/>
      <c r="P17" s="22">
        <v>1.49</v>
      </c>
      <c r="Q17" s="28"/>
      <c r="R17" s="40"/>
      <c r="T17" s="29" t="str">
        <f t="shared" si="1"/>
        <v/>
      </c>
    </row>
    <row r="18" spans="2:20" ht="15" customHeight="1" x14ac:dyDescent="0.2">
      <c r="B18" s="15"/>
      <c r="C18" s="21" t="s">
        <v>8</v>
      </c>
      <c r="D18" s="21"/>
      <c r="E18" s="21"/>
      <c r="F18" s="22">
        <v>0.79</v>
      </c>
      <c r="G18" s="23"/>
      <c r="H18" s="40"/>
      <c r="I18" s="30"/>
      <c r="J18" s="25" t="str">
        <f t="shared" si="0"/>
        <v/>
      </c>
      <c r="K18" s="26"/>
      <c r="L18" s="26"/>
      <c r="M18" s="27" t="s">
        <v>41</v>
      </c>
      <c r="N18" s="27"/>
      <c r="O18" s="27"/>
      <c r="P18" s="22">
        <v>3.69</v>
      </c>
      <c r="Q18" s="28"/>
      <c r="R18" s="40"/>
      <c r="T18" s="29" t="str">
        <f t="shared" si="1"/>
        <v/>
      </c>
    </row>
    <row r="19" spans="2:20" ht="15" customHeight="1" x14ac:dyDescent="0.2">
      <c r="C19" s="21" t="s">
        <v>9</v>
      </c>
      <c r="D19" s="21"/>
      <c r="E19" s="21"/>
      <c r="F19" s="22">
        <v>0.89</v>
      </c>
      <c r="G19" s="23"/>
      <c r="H19" s="40"/>
      <c r="I19" s="30"/>
      <c r="J19" s="25" t="str">
        <f t="shared" si="0"/>
        <v/>
      </c>
      <c r="K19" s="26"/>
      <c r="L19" s="24"/>
      <c r="M19" s="27" t="s">
        <v>42</v>
      </c>
      <c r="N19" s="27"/>
      <c r="O19" s="27"/>
      <c r="P19" s="22">
        <v>0.89</v>
      </c>
      <c r="Q19" s="28"/>
      <c r="R19" s="40"/>
      <c r="T19" s="29" t="str">
        <f t="shared" si="1"/>
        <v/>
      </c>
    </row>
    <row r="20" spans="2:20" ht="15" customHeight="1" x14ac:dyDescent="0.2">
      <c r="C20" s="21" t="s">
        <v>10</v>
      </c>
      <c r="D20" s="21"/>
      <c r="E20" s="21"/>
      <c r="F20" s="22">
        <v>0.69000000000000006</v>
      </c>
      <c r="G20" s="23"/>
      <c r="H20" s="40"/>
      <c r="I20" s="30"/>
      <c r="J20" s="25" t="str">
        <f t="shared" si="0"/>
        <v/>
      </c>
      <c r="K20" s="26"/>
      <c r="L20" s="24"/>
      <c r="M20" s="27" t="s">
        <v>43</v>
      </c>
      <c r="N20" s="27"/>
      <c r="O20" s="27"/>
      <c r="P20" s="22">
        <v>0.79</v>
      </c>
      <c r="Q20" s="28"/>
      <c r="R20" s="40"/>
      <c r="T20" s="29" t="str">
        <f t="shared" si="1"/>
        <v/>
      </c>
    </row>
    <row r="21" spans="2:20" ht="15" customHeight="1" x14ac:dyDescent="0.2">
      <c r="C21" s="21" t="s">
        <v>11</v>
      </c>
      <c r="D21" s="21"/>
      <c r="E21" s="21"/>
      <c r="F21" s="22">
        <v>0.59000000000000008</v>
      </c>
      <c r="G21" s="23"/>
      <c r="H21" s="40"/>
      <c r="I21" s="30"/>
      <c r="J21" s="25" t="str">
        <f t="shared" si="0"/>
        <v/>
      </c>
      <c r="K21" s="26"/>
      <c r="L21" s="24"/>
      <c r="M21" s="27" t="s">
        <v>44</v>
      </c>
      <c r="N21" s="27"/>
      <c r="O21" s="27"/>
      <c r="P21" s="22">
        <v>0.89</v>
      </c>
      <c r="Q21" s="28"/>
      <c r="R21" s="40"/>
      <c r="T21" s="29" t="str">
        <f t="shared" si="1"/>
        <v/>
      </c>
    </row>
    <row r="22" spans="2:20" ht="15" customHeight="1" x14ac:dyDescent="0.2">
      <c r="C22" s="21" t="s">
        <v>12</v>
      </c>
      <c r="D22" s="21"/>
      <c r="E22" s="21"/>
      <c r="F22" s="22">
        <v>0.59000000000000008</v>
      </c>
      <c r="G22" s="23"/>
      <c r="H22" s="40"/>
      <c r="I22" s="30"/>
      <c r="J22" s="25" t="str">
        <f t="shared" si="0"/>
        <v/>
      </c>
      <c r="K22" s="26"/>
      <c r="L22" s="24"/>
      <c r="M22" s="27" t="s">
        <v>45</v>
      </c>
      <c r="N22" s="27"/>
      <c r="O22" s="27"/>
      <c r="P22" s="22">
        <v>1.49</v>
      </c>
      <c r="Q22" s="28"/>
      <c r="R22" s="40"/>
      <c r="T22" s="29" t="str">
        <f t="shared" si="1"/>
        <v/>
      </c>
    </row>
    <row r="23" spans="2:20" ht="15" customHeight="1" x14ac:dyDescent="0.2">
      <c r="C23" s="21" t="s">
        <v>13</v>
      </c>
      <c r="D23" s="21"/>
      <c r="E23" s="21"/>
      <c r="F23" s="22">
        <v>0.59000000000000008</v>
      </c>
      <c r="G23" s="23"/>
      <c r="H23" s="40"/>
      <c r="I23" s="30"/>
      <c r="J23" s="25" t="str">
        <f t="shared" si="0"/>
        <v/>
      </c>
      <c r="K23" s="26"/>
      <c r="L23" s="24"/>
      <c r="M23" s="27" t="s">
        <v>46</v>
      </c>
      <c r="N23" s="27"/>
      <c r="O23" s="27"/>
      <c r="P23" s="22">
        <v>0.99</v>
      </c>
      <c r="Q23" s="28"/>
      <c r="R23" s="40"/>
      <c r="T23" s="29" t="str">
        <f t="shared" si="1"/>
        <v/>
      </c>
    </row>
    <row r="24" spans="2:20" ht="15" customHeight="1" x14ac:dyDescent="0.2">
      <c r="C24" s="21" t="s">
        <v>14</v>
      </c>
      <c r="D24" s="21"/>
      <c r="E24" s="21"/>
      <c r="F24" s="22">
        <v>0.59000000000000008</v>
      </c>
      <c r="G24" s="23"/>
      <c r="H24" s="40"/>
      <c r="I24" s="30"/>
      <c r="J24" s="25" t="str">
        <f t="shared" si="0"/>
        <v/>
      </c>
      <c r="K24" s="26"/>
      <c r="L24" s="24"/>
      <c r="M24" s="27" t="s">
        <v>47</v>
      </c>
      <c r="N24" s="27"/>
      <c r="O24" s="27"/>
      <c r="P24" s="22">
        <v>0.69000000000000006</v>
      </c>
      <c r="Q24" s="28"/>
      <c r="R24" s="40"/>
      <c r="T24" s="29" t="str">
        <f t="shared" si="1"/>
        <v/>
      </c>
    </row>
    <row r="25" spans="2:20" ht="15" customHeight="1" x14ac:dyDescent="0.2">
      <c r="C25" s="21" t="s">
        <v>0</v>
      </c>
      <c r="D25" s="21"/>
      <c r="E25" s="21"/>
      <c r="F25" s="32">
        <v>1.29</v>
      </c>
      <c r="G25" s="33"/>
      <c r="H25" s="40"/>
      <c r="I25" s="34"/>
      <c r="J25" s="25" t="str">
        <f t="shared" si="0"/>
        <v/>
      </c>
      <c r="M25" s="21" t="s">
        <v>48</v>
      </c>
      <c r="N25" s="21"/>
      <c r="O25" s="21"/>
      <c r="P25" s="22">
        <v>0.79</v>
      </c>
      <c r="Q25" s="35"/>
      <c r="R25" s="40"/>
      <c r="T25" s="29" t="str">
        <f t="shared" si="1"/>
        <v/>
      </c>
    </row>
    <row r="26" spans="2:20" ht="15" customHeight="1" x14ac:dyDescent="0.2">
      <c r="C26" s="21" t="s">
        <v>15</v>
      </c>
      <c r="D26" s="21"/>
      <c r="E26" s="21"/>
      <c r="F26" s="32">
        <v>0.39</v>
      </c>
      <c r="G26" s="33"/>
      <c r="H26" s="40"/>
      <c r="I26" s="34"/>
      <c r="J26" s="25" t="str">
        <f t="shared" si="0"/>
        <v/>
      </c>
      <c r="M26" s="21" t="s">
        <v>49</v>
      </c>
      <c r="N26" s="21"/>
      <c r="O26" s="21"/>
      <c r="P26" s="22">
        <v>0.79</v>
      </c>
      <c r="Q26" s="35"/>
      <c r="R26" s="40"/>
      <c r="T26" s="29" t="str">
        <f t="shared" si="1"/>
        <v/>
      </c>
    </row>
    <row r="27" spans="2:20" ht="15" customHeight="1" x14ac:dyDescent="0.2">
      <c r="C27" s="21" t="s">
        <v>16</v>
      </c>
      <c r="D27" s="21"/>
      <c r="E27" s="21"/>
      <c r="F27" s="32">
        <v>0.36</v>
      </c>
      <c r="G27" s="33"/>
      <c r="H27" s="40"/>
      <c r="I27" s="34"/>
      <c r="J27" s="25" t="str">
        <f t="shared" si="0"/>
        <v/>
      </c>
      <c r="M27" s="21" t="s">
        <v>50</v>
      </c>
      <c r="N27" s="21"/>
      <c r="O27" s="21"/>
      <c r="P27" s="22">
        <v>1.7899999999999998</v>
      </c>
      <c r="Q27" s="35"/>
      <c r="R27" s="40"/>
      <c r="T27" s="29" t="str">
        <f t="shared" si="1"/>
        <v/>
      </c>
    </row>
    <row r="28" spans="2:20" ht="15" customHeight="1" x14ac:dyDescent="0.2">
      <c r="C28" s="21" t="s">
        <v>17</v>
      </c>
      <c r="D28" s="21"/>
      <c r="E28" s="21"/>
      <c r="F28" s="32">
        <v>0.55000000000000004</v>
      </c>
      <c r="G28" s="33"/>
      <c r="H28" s="40"/>
      <c r="I28" s="34"/>
      <c r="J28" s="25" t="str">
        <f t="shared" si="0"/>
        <v/>
      </c>
      <c r="M28" s="21" t="s">
        <v>51</v>
      </c>
      <c r="N28" s="21"/>
      <c r="O28" s="21"/>
      <c r="P28" s="22">
        <v>0.79</v>
      </c>
      <c r="Q28" s="35"/>
      <c r="R28" s="40"/>
      <c r="T28" s="29" t="str">
        <f t="shared" si="1"/>
        <v/>
      </c>
    </row>
    <row r="29" spans="2:20" ht="15" customHeight="1" x14ac:dyDescent="0.2">
      <c r="C29" s="21" t="s">
        <v>18</v>
      </c>
      <c r="D29" s="21"/>
      <c r="E29" s="21"/>
      <c r="F29" s="32">
        <v>0.55000000000000004</v>
      </c>
      <c r="G29" s="33"/>
      <c r="H29" s="40"/>
      <c r="I29" s="34"/>
      <c r="J29" s="25" t="str">
        <f t="shared" si="0"/>
        <v/>
      </c>
      <c r="M29" s="21" t="s">
        <v>52</v>
      </c>
      <c r="N29" s="21"/>
      <c r="O29" s="21"/>
      <c r="P29" s="22">
        <v>1.49</v>
      </c>
      <c r="Q29" s="35"/>
      <c r="R29" s="40"/>
      <c r="T29" s="29" t="str">
        <f t="shared" si="1"/>
        <v/>
      </c>
    </row>
    <row r="30" spans="2:20" ht="15" customHeight="1" x14ac:dyDescent="0.2">
      <c r="C30" s="21" t="s">
        <v>19</v>
      </c>
      <c r="D30" s="21"/>
      <c r="E30" s="21"/>
      <c r="F30" s="32">
        <v>0.55000000000000004</v>
      </c>
      <c r="G30" s="33"/>
      <c r="H30" s="40"/>
      <c r="I30" s="34"/>
      <c r="J30" s="25" t="str">
        <f t="shared" si="0"/>
        <v/>
      </c>
      <c r="M30" s="21" t="s">
        <v>53</v>
      </c>
      <c r="N30" s="21"/>
      <c r="O30" s="21"/>
      <c r="P30" s="22">
        <v>0.79</v>
      </c>
      <c r="Q30" s="35"/>
      <c r="R30" s="40"/>
      <c r="T30" s="29" t="str">
        <f t="shared" si="1"/>
        <v/>
      </c>
    </row>
    <row r="31" spans="2:20" ht="15" customHeight="1" x14ac:dyDescent="0.2">
      <c r="C31" s="21" t="s">
        <v>20</v>
      </c>
      <c r="D31" s="21"/>
      <c r="E31" s="21"/>
      <c r="F31" s="32">
        <v>0.69500000000000006</v>
      </c>
      <c r="G31" s="33"/>
      <c r="H31" s="40"/>
      <c r="I31" s="34"/>
      <c r="J31" s="25" t="str">
        <f t="shared" si="0"/>
        <v/>
      </c>
      <c r="M31" s="21" t="s">
        <v>54</v>
      </c>
      <c r="N31" s="21"/>
      <c r="O31" s="21"/>
      <c r="P31" s="22">
        <v>1.49</v>
      </c>
      <c r="Q31" s="35"/>
      <c r="R31" s="40"/>
      <c r="T31" s="29" t="str">
        <f t="shared" si="1"/>
        <v/>
      </c>
    </row>
    <row r="32" spans="2:20" ht="15" customHeight="1" x14ac:dyDescent="0.2">
      <c r="C32" s="21" t="s">
        <v>21</v>
      </c>
      <c r="D32" s="21"/>
      <c r="E32" s="21"/>
      <c r="F32" s="32">
        <v>0.67500000000000004</v>
      </c>
      <c r="G32" s="33"/>
      <c r="H32" s="40"/>
      <c r="I32" s="34"/>
      <c r="J32" s="25" t="str">
        <f t="shared" si="0"/>
        <v/>
      </c>
      <c r="M32" s="21" t="s">
        <v>55</v>
      </c>
      <c r="N32" s="21"/>
      <c r="O32" s="21"/>
      <c r="P32" s="22">
        <v>0.9</v>
      </c>
      <c r="Q32" s="35"/>
      <c r="R32" s="40"/>
      <c r="T32" s="29" t="str">
        <f t="shared" si="1"/>
        <v/>
      </c>
    </row>
    <row r="33" spans="3:20" ht="15" customHeight="1" x14ac:dyDescent="0.2">
      <c r="C33" s="21" t="s">
        <v>22</v>
      </c>
      <c r="D33" s="21"/>
      <c r="E33" s="21"/>
      <c r="F33" s="32">
        <v>0.72499999999999998</v>
      </c>
      <c r="G33" s="33"/>
      <c r="H33" s="40"/>
      <c r="I33" s="34"/>
      <c r="J33" s="25" t="str">
        <f t="shared" si="0"/>
        <v/>
      </c>
      <c r="M33" s="21" t="s">
        <v>56</v>
      </c>
      <c r="N33" s="21"/>
      <c r="O33" s="21"/>
      <c r="P33" s="22">
        <v>0.89499999999999991</v>
      </c>
      <c r="Q33" s="35"/>
      <c r="R33" s="40"/>
      <c r="T33" s="29" t="str">
        <f t="shared" si="1"/>
        <v/>
      </c>
    </row>
    <row r="34" spans="3:20" ht="15" customHeight="1" x14ac:dyDescent="0.2">
      <c r="C34" s="21" t="s">
        <v>23</v>
      </c>
      <c r="D34" s="21"/>
      <c r="E34" s="21"/>
      <c r="F34" s="32">
        <v>0.72499999999999998</v>
      </c>
      <c r="G34" s="33"/>
      <c r="H34" s="40"/>
      <c r="I34" s="34"/>
      <c r="J34" s="25" t="str">
        <f t="shared" si="0"/>
        <v/>
      </c>
      <c r="M34" s="21" t="s">
        <v>57</v>
      </c>
      <c r="N34" s="21"/>
      <c r="O34" s="21"/>
      <c r="P34" s="22">
        <v>1.0900000000000001</v>
      </c>
      <c r="Q34" s="35"/>
      <c r="R34" s="40"/>
      <c r="T34" s="29" t="str">
        <f t="shared" si="1"/>
        <v/>
      </c>
    </row>
    <row r="35" spans="3:20" ht="15" customHeight="1" x14ac:dyDescent="0.2">
      <c r="C35" s="21" t="s">
        <v>24</v>
      </c>
      <c r="D35" s="21"/>
      <c r="E35" s="21"/>
      <c r="F35" s="32">
        <v>0.495</v>
      </c>
      <c r="G35" s="33"/>
      <c r="H35" s="40"/>
      <c r="I35" s="34"/>
      <c r="J35" s="25" t="str">
        <f t="shared" si="0"/>
        <v/>
      </c>
      <c r="M35" s="21" t="s">
        <v>58</v>
      </c>
      <c r="N35" s="21"/>
      <c r="O35" s="21"/>
      <c r="P35" s="22">
        <v>1.49</v>
      </c>
      <c r="Q35" s="35"/>
      <c r="R35" s="41"/>
      <c r="T35" s="29" t="str">
        <f t="shared" si="1"/>
        <v/>
      </c>
    </row>
    <row r="36" spans="3:20" ht="15" customHeight="1" x14ac:dyDescent="0.2">
      <c r="C36" s="21" t="s">
        <v>25</v>
      </c>
      <c r="D36" s="21"/>
      <c r="E36" s="21"/>
      <c r="F36" s="32">
        <v>0.9</v>
      </c>
      <c r="G36" s="33"/>
      <c r="H36" s="40"/>
      <c r="I36" s="34"/>
      <c r="J36" s="25" t="str">
        <f t="shared" si="0"/>
        <v/>
      </c>
      <c r="M36" s="44" t="s">
        <v>70</v>
      </c>
      <c r="N36" s="44"/>
      <c r="O36" s="36"/>
      <c r="P36" s="36"/>
      <c r="Q36" s="36"/>
      <c r="R36" s="37" t="str">
        <f>IF(SUM(R14:R35)=0,"-",SUM(R14:R35))</f>
        <v>-</v>
      </c>
      <c r="S36" s="36"/>
      <c r="T36" s="38" t="str">
        <f>IF(SUM(T14:T35)=0,"-",SUM(T14:T35))</f>
        <v>-</v>
      </c>
    </row>
    <row r="37" spans="3:20" ht="15" customHeight="1" x14ac:dyDescent="0.2">
      <c r="C37" s="21" t="s">
        <v>26</v>
      </c>
      <c r="D37" s="21"/>
      <c r="E37" s="21"/>
      <c r="F37" s="32">
        <v>0.89499999999999991</v>
      </c>
      <c r="G37" s="33"/>
      <c r="H37" s="40"/>
      <c r="I37" s="34"/>
      <c r="J37" s="25" t="str">
        <f t="shared" si="0"/>
        <v/>
      </c>
    </row>
    <row r="38" spans="3:20" ht="15" customHeight="1" x14ac:dyDescent="0.2">
      <c r="C38" s="21" t="s">
        <v>27</v>
      </c>
      <c r="D38" s="21"/>
      <c r="E38" s="21"/>
      <c r="F38" s="32">
        <v>0.89</v>
      </c>
      <c r="G38" s="33"/>
      <c r="H38" s="40"/>
      <c r="I38" s="34"/>
      <c r="J38" s="25" t="str">
        <f t="shared" si="0"/>
        <v/>
      </c>
    </row>
    <row r="39" spans="3:20" ht="15" customHeight="1" x14ac:dyDescent="0.2">
      <c r="C39" s="21" t="s">
        <v>28</v>
      </c>
      <c r="D39" s="21"/>
      <c r="E39" s="21"/>
      <c r="F39" s="32">
        <v>0.89</v>
      </c>
      <c r="G39" s="33"/>
      <c r="H39" s="40"/>
      <c r="I39" s="34"/>
      <c r="J39" s="25" t="str">
        <f t="shared" si="0"/>
        <v/>
      </c>
    </row>
    <row r="40" spans="3:20" ht="15" customHeight="1" x14ac:dyDescent="0.2">
      <c r="C40" s="21" t="s">
        <v>29</v>
      </c>
      <c r="D40" s="21"/>
      <c r="E40" s="21"/>
      <c r="F40" s="32">
        <v>0.89</v>
      </c>
      <c r="G40" s="33"/>
      <c r="H40" s="40"/>
      <c r="I40" s="34"/>
      <c r="J40" s="25" t="str">
        <f t="shared" si="0"/>
        <v/>
      </c>
    </row>
    <row r="41" spans="3:20" ht="15" customHeight="1" x14ac:dyDescent="0.2">
      <c r="C41" s="21" t="s">
        <v>30</v>
      </c>
      <c r="D41" s="21"/>
      <c r="E41" s="21"/>
      <c r="F41" s="32">
        <v>0.9</v>
      </c>
      <c r="G41" s="33"/>
      <c r="H41" s="40"/>
      <c r="I41" s="34"/>
      <c r="J41" s="25" t="str">
        <f t="shared" si="0"/>
        <v/>
      </c>
    </row>
    <row r="42" spans="3:20" ht="15" customHeight="1" x14ac:dyDescent="0.2">
      <c r="C42" s="21" t="s">
        <v>31</v>
      </c>
      <c r="D42" s="21"/>
      <c r="E42" s="21"/>
      <c r="F42" s="32">
        <v>0.69000000000000006</v>
      </c>
      <c r="G42" s="33"/>
      <c r="H42" s="40"/>
      <c r="I42" s="34"/>
      <c r="J42" s="25" t="str">
        <f t="shared" si="0"/>
        <v/>
      </c>
    </row>
    <row r="43" spans="3:20" ht="20.100000000000001" customHeight="1" x14ac:dyDescent="0.2">
      <c r="C43" s="21" t="s">
        <v>32</v>
      </c>
      <c r="D43" s="21"/>
      <c r="E43" s="21"/>
      <c r="F43" s="32">
        <v>0.99499999999999988</v>
      </c>
      <c r="G43" s="33"/>
      <c r="H43" s="40"/>
      <c r="I43" s="34"/>
      <c r="J43" s="25" t="str">
        <f t="shared" si="0"/>
        <v/>
      </c>
      <c r="M43" s="17" t="s">
        <v>65</v>
      </c>
      <c r="N43" s="18"/>
      <c r="O43" s="43" t="s">
        <v>77</v>
      </c>
      <c r="P43" s="43"/>
      <c r="Q43" s="19"/>
      <c r="R43" s="45" t="s">
        <v>66</v>
      </c>
      <c r="S43" s="20"/>
      <c r="T43" s="46" t="s">
        <v>67</v>
      </c>
    </row>
    <row r="44" spans="3:20" ht="15" customHeight="1" x14ac:dyDescent="0.2">
      <c r="C44" s="21" t="s">
        <v>33</v>
      </c>
      <c r="D44" s="21"/>
      <c r="E44" s="21"/>
      <c r="F44" s="32">
        <v>0.39</v>
      </c>
      <c r="G44" s="33"/>
      <c r="H44" s="40"/>
      <c r="I44" s="34"/>
      <c r="J44" s="25" t="str">
        <f t="shared" si="0"/>
        <v/>
      </c>
      <c r="M44" s="21" t="s">
        <v>59</v>
      </c>
      <c r="N44" s="21"/>
      <c r="O44" s="21"/>
      <c r="P44" s="22">
        <v>0.79</v>
      </c>
      <c r="Q44" s="35"/>
      <c r="R44" s="40"/>
      <c r="T44" s="29" t="str">
        <f>IF(ISBLANK(R44),"",P44*R44)</f>
        <v/>
      </c>
    </row>
    <row r="45" spans="3:20" ht="15" customHeight="1" x14ac:dyDescent="0.2">
      <c r="C45" s="21" t="s">
        <v>34</v>
      </c>
      <c r="D45" s="21"/>
      <c r="E45" s="21"/>
      <c r="F45" s="32">
        <v>0.89</v>
      </c>
      <c r="G45" s="33"/>
      <c r="H45" s="40"/>
      <c r="I45" s="34"/>
      <c r="J45" s="25" t="str">
        <f t="shared" si="0"/>
        <v/>
      </c>
      <c r="M45" s="21" t="s">
        <v>60</v>
      </c>
      <c r="N45" s="21"/>
      <c r="O45" s="21"/>
      <c r="P45" s="22">
        <v>0.38</v>
      </c>
      <c r="Q45" s="35"/>
      <c r="R45" s="40"/>
      <c r="T45" s="29" t="str">
        <f t="shared" ref="T45:T47" si="2">IF(ISBLANK(R45),"",P45*R45)</f>
        <v/>
      </c>
    </row>
    <row r="46" spans="3:20" ht="15" customHeight="1" x14ac:dyDescent="0.2">
      <c r="C46" s="21" t="s">
        <v>35</v>
      </c>
      <c r="D46" s="21"/>
      <c r="E46" s="21"/>
      <c r="F46" s="32">
        <v>0.99</v>
      </c>
      <c r="G46" s="33"/>
      <c r="H46" s="40"/>
      <c r="I46" s="34"/>
      <c r="J46" s="25" t="str">
        <f t="shared" si="0"/>
        <v/>
      </c>
      <c r="M46" s="21" t="s">
        <v>61</v>
      </c>
      <c r="N46" s="21"/>
      <c r="O46" s="21"/>
      <c r="P46" s="22">
        <v>0.495</v>
      </c>
      <c r="Q46" s="35"/>
      <c r="R46" s="40"/>
      <c r="T46" s="29" t="str">
        <f t="shared" si="2"/>
        <v/>
      </c>
    </row>
    <row r="47" spans="3:20" ht="15" customHeight="1" x14ac:dyDescent="0.2">
      <c r="C47" s="21" t="s">
        <v>36</v>
      </c>
      <c r="D47" s="21"/>
      <c r="E47" s="21"/>
      <c r="F47" s="32">
        <v>0.82499999999999996</v>
      </c>
      <c r="G47" s="33"/>
      <c r="H47" s="41"/>
      <c r="I47" s="34"/>
      <c r="J47" s="25" t="str">
        <f t="shared" si="0"/>
        <v/>
      </c>
      <c r="M47" s="21" t="s">
        <v>62</v>
      </c>
      <c r="N47" s="21"/>
      <c r="O47" s="21"/>
      <c r="P47" s="22">
        <v>1</v>
      </c>
      <c r="Q47" s="35"/>
      <c r="R47" s="40"/>
      <c r="T47" s="29" t="str">
        <f t="shared" si="2"/>
        <v/>
      </c>
    </row>
    <row r="48" spans="3:20" ht="15" customHeight="1" x14ac:dyDescent="0.2">
      <c r="C48" s="44" t="s">
        <v>68</v>
      </c>
      <c r="D48" s="44"/>
      <c r="E48" s="36"/>
      <c r="F48" s="36"/>
      <c r="G48" s="36"/>
      <c r="H48" s="37" t="str">
        <f>IF(SUM(H14:H47)=0,"-",SUM(H14:H47))</f>
        <v>-</v>
      </c>
      <c r="I48" s="36"/>
      <c r="J48" s="38" t="str">
        <f>IF(SUM(J14:J47)=0,"-",SUM(J14:J47))</f>
        <v>-</v>
      </c>
      <c r="M48" s="44" t="s">
        <v>69</v>
      </c>
      <c r="N48" s="44"/>
      <c r="O48" s="36"/>
      <c r="P48" s="36"/>
      <c r="Q48" s="36"/>
      <c r="R48" s="37" t="str">
        <f>IF(SUM(R44:R47)=0,"-",SUM(R44:R47))</f>
        <v>-</v>
      </c>
      <c r="S48" s="36"/>
      <c r="T48" s="38" t="str">
        <f>IF(SUM(T44:T47)=0,"-",SUM(T44:T47))</f>
        <v>-</v>
      </c>
    </row>
    <row r="49" ht="15" customHeight="1" x14ac:dyDescent="0.2"/>
  </sheetData>
  <mergeCells count="6">
    <mergeCell ref="E13:F13"/>
    <mergeCell ref="O13:P13"/>
    <mergeCell ref="O43:P43"/>
    <mergeCell ref="C48:D48"/>
    <mergeCell ref="M48:N48"/>
    <mergeCell ref="M36:N36"/>
  </mergeCells>
  <pageMargins left="0.7" right="0.7" top="0.75" bottom="0.75" header="0.3" footer="0.3"/>
  <pageSetup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Welkom</vt:lpstr>
      <vt:lpstr>Vlees</vt:lpstr>
      <vt:lpstr>bezorgen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eenvoudigtebestellen.nl</cp:lastModifiedBy>
  <dcterms:created xsi:type="dcterms:W3CDTF">2015-09-07T15:20:19Z</dcterms:created>
  <dcterms:modified xsi:type="dcterms:W3CDTF">2015-09-09T08:07:34Z</dcterms:modified>
</cp:coreProperties>
</file>